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404" yWindow="348" windowWidth="3876" windowHeight="77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12" i="1" l="1"/>
  <c r="G33" i="1"/>
  <c r="G36" i="1"/>
  <c r="C33" i="1"/>
  <c r="E29" i="1"/>
  <c r="E17" i="1"/>
  <c r="C12" i="1"/>
  <c r="E7" i="1"/>
  <c r="E8" i="1" s="1"/>
  <c r="C36" i="1" l="1"/>
  <c r="E33" i="1"/>
  <c r="E12" i="1"/>
  <c r="E36" i="1" l="1"/>
</calcChain>
</file>

<file path=xl/sharedStrings.xml><?xml version="1.0" encoding="utf-8"?>
<sst xmlns="http://schemas.openxmlformats.org/spreadsheetml/2006/main" count="39" uniqueCount="31">
  <si>
    <t>Budget 2011</t>
  </si>
  <si>
    <t>Budget 2010</t>
  </si>
  <si>
    <t>Indtægter:</t>
  </si>
  <si>
    <t>Kontingent</t>
  </si>
  <si>
    <t>Bidrag til snerydning af veje</t>
  </si>
  <si>
    <t xml:space="preserve">Aconto indbetaling snerydning </t>
  </si>
  <si>
    <t>Ekstra opkrævning snerydning 2010</t>
  </si>
  <si>
    <t>Ekstra indbetaling sneryding 2008</t>
  </si>
  <si>
    <t>Rente, Girobank</t>
  </si>
  <si>
    <t>Indtægter i alt</t>
  </si>
  <si>
    <t>Udgifter:</t>
  </si>
  <si>
    <t>Snerydning veje</t>
  </si>
  <si>
    <t xml:space="preserve"> </t>
  </si>
  <si>
    <t>Snerydning fortove</t>
  </si>
  <si>
    <t>Belysning, Bakketopstien</t>
  </si>
  <si>
    <t>Forsikring, Stier</t>
  </si>
  <si>
    <t>Gaver</t>
  </si>
  <si>
    <t>Gebyrer</t>
  </si>
  <si>
    <t>Generalforsamling</t>
  </si>
  <si>
    <t>Bestyrelsesmøde</t>
  </si>
  <si>
    <t>Kontorartikler</t>
  </si>
  <si>
    <t>Solcellelys sortestien</t>
  </si>
  <si>
    <t>Gruskasse</t>
  </si>
  <si>
    <t>Vejfest/Fastelavn</t>
  </si>
  <si>
    <t>Hjemmeside</t>
  </si>
  <si>
    <t>Tilbagebetaling snerydning 2009</t>
  </si>
  <si>
    <t>Restancer der afskrives</t>
  </si>
  <si>
    <t>Andet</t>
  </si>
  <si>
    <t>Udgifter i alt</t>
  </si>
  <si>
    <t>Årets resultat</t>
  </si>
  <si>
    <t>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</si>
</sst>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 applyFill="1" applyBorder="1"/>
    <xf numFmtId="0" fontId="4" fillId="0" borderId="0" xfId="0" applyFont="1" applyBorder="1"/>
    <xf numFmtId="0" fontId="0" fillId="0" borderId="0" xfId="0" applyBorder="1"/>
    <xf numFmtId="4" fontId="0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/>
    </xf>
    <xf numFmtId="0" fontId="4" fillId="0" borderId="0" xfId="0" applyFont="1" applyFill="1" applyBorder="1"/>
    <xf numFmtId="4" fontId="0" fillId="0" borderId="0" xfId="0" applyNumberFormat="1"/>
    <xf numFmtId="4" fontId="4" fillId="0" borderId="0" xfId="0" applyNumberFormat="1" applyFont="1"/>
    <xf numFmtId="4" fontId="0" fillId="0" borderId="0" xfId="1" applyNumberFormat="1" applyFont="1" applyBorder="1"/>
    <xf numFmtId="4" fontId="0" fillId="0" borderId="0" xfId="0" applyNumberFormat="1" applyBorder="1"/>
    <xf numFmtId="0" fontId="0" fillId="0" borderId="0" xfId="0" applyFill="1" applyBorder="1"/>
    <xf numFmtId="4" fontId="0" fillId="0" borderId="0" xfId="0" applyNumberFormat="1" applyAlignment="1">
      <alignment wrapText="1"/>
    </xf>
    <xf numFmtId="4" fontId="4" fillId="0" borderId="0" xfId="0" applyNumberFormat="1" applyFont="1" applyFill="1" applyBorder="1" applyAlignment="1" applyProtection="1"/>
    <xf numFmtId="0" fontId="0" fillId="0" borderId="1" xfId="0" applyBorder="1"/>
    <xf numFmtId="4" fontId="0" fillId="0" borderId="1" xfId="1" applyNumberFormat="1" applyFont="1" applyBorder="1"/>
    <xf numFmtId="4" fontId="4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abSelected="1" topLeftCell="A16" workbookViewId="0">
      <selection activeCell="G27" sqref="G27"/>
    </sheetView>
  </sheetViews>
  <sheetFormatPr defaultRowHeight="14.4" x14ac:dyDescent="0.3"/>
  <cols>
    <col min="2" max="2" width="31.33203125" bestFit="1" customWidth="1"/>
    <col min="3" max="3" width="12" bestFit="1" customWidth="1"/>
    <col min="4" max="4" width="2.5546875" bestFit="1" customWidth="1"/>
    <col min="5" max="5" width="10.88671875" bestFit="1" customWidth="1"/>
    <col min="6" max="6" width="2.5546875" bestFit="1" customWidth="1"/>
    <col min="7" max="7" width="12" bestFit="1" customWidth="1"/>
  </cols>
  <sheetData>
    <row r="2" spans="2:7" x14ac:dyDescent="0.3">
      <c r="C2" s="1" t="s">
        <v>1</v>
      </c>
      <c r="D2" s="1"/>
      <c r="E2" s="1">
        <v>2010</v>
      </c>
      <c r="F2" s="1"/>
      <c r="G2" s="1" t="s">
        <v>0</v>
      </c>
    </row>
    <row r="3" spans="2:7" x14ac:dyDescent="0.3">
      <c r="B3" s="2" t="s">
        <v>2</v>
      </c>
    </row>
    <row r="5" spans="2:7" x14ac:dyDescent="0.3">
      <c r="B5" s="4" t="s">
        <v>3</v>
      </c>
      <c r="C5" s="7">
        <v>8250</v>
      </c>
      <c r="D5" s="6"/>
      <c r="E5" s="6">
        <v>8250</v>
      </c>
      <c r="F5" s="6"/>
      <c r="G5" s="7">
        <v>8250</v>
      </c>
    </row>
    <row r="6" spans="2:7" x14ac:dyDescent="0.3">
      <c r="B6" s="8" t="s">
        <v>4</v>
      </c>
      <c r="C6" s="7">
        <v>20000</v>
      </c>
      <c r="D6" s="3"/>
      <c r="E6" s="3">
        <v>18700</v>
      </c>
      <c r="F6" s="3"/>
      <c r="G6" s="7" t="s">
        <v>12</v>
      </c>
    </row>
    <row r="7" spans="2:7" x14ac:dyDescent="0.3">
      <c r="B7" s="8" t="s">
        <v>5</v>
      </c>
      <c r="C7" s="7">
        <v>68750</v>
      </c>
      <c r="D7" s="9"/>
      <c r="E7" s="9">
        <f>55*1800</f>
        <v>99000</v>
      </c>
      <c r="F7" s="9"/>
      <c r="G7" s="7" t="s">
        <v>12</v>
      </c>
    </row>
    <row r="8" spans="2:7" x14ac:dyDescent="0.3">
      <c r="B8" s="8" t="s">
        <v>6</v>
      </c>
      <c r="C8" s="9"/>
      <c r="D8" s="10" t="s">
        <v>12</v>
      </c>
      <c r="E8" s="9">
        <f>-1*(E7+E17)</f>
        <v>10660</v>
      </c>
      <c r="F8" s="10" t="s">
        <v>12</v>
      </c>
      <c r="G8" s="9"/>
    </row>
    <row r="9" spans="2:7" x14ac:dyDescent="0.3">
      <c r="B9" s="8" t="s">
        <v>7</v>
      </c>
    </row>
    <row r="10" spans="2:7" x14ac:dyDescent="0.3">
      <c r="B10" s="5" t="s">
        <v>8</v>
      </c>
      <c r="C10" s="9">
        <v>15</v>
      </c>
      <c r="D10" s="6"/>
      <c r="E10" s="6">
        <v>0</v>
      </c>
      <c r="F10" s="6"/>
      <c r="G10" s="9">
        <v>0</v>
      </c>
    </row>
    <row r="11" spans="2:7" x14ac:dyDescent="0.3">
      <c r="B11" s="5"/>
      <c r="C11" s="9"/>
      <c r="G11" s="9"/>
    </row>
    <row r="12" spans="2:7" x14ac:dyDescent="0.3">
      <c r="B12" s="5" t="s">
        <v>9</v>
      </c>
      <c r="C12" s="9">
        <f>SUM(C5:C11)</f>
        <v>97015</v>
      </c>
      <c r="D12" s="11"/>
      <c r="E12" s="11">
        <f>SUM(E5:E11)</f>
        <v>136610</v>
      </c>
      <c r="F12" s="11"/>
      <c r="G12" s="9">
        <f>SUM(G5:G11)</f>
        <v>8250</v>
      </c>
    </row>
    <row r="13" spans="2:7" x14ac:dyDescent="0.3">
      <c r="C13" s="9"/>
      <c r="G13" s="9"/>
    </row>
    <row r="14" spans="2:7" x14ac:dyDescent="0.3">
      <c r="B14" s="2" t="s">
        <v>10</v>
      </c>
      <c r="C14" s="9"/>
      <c r="G14" s="9"/>
    </row>
    <row r="15" spans="2:7" x14ac:dyDescent="0.3">
      <c r="B15" s="5"/>
      <c r="C15" s="9"/>
      <c r="G15" s="9"/>
    </row>
    <row r="16" spans="2:7" x14ac:dyDescent="0.3">
      <c r="B16" s="5" t="s">
        <v>11</v>
      </c>
      <c r="C16" s="9">
        <v>-20000</v>
      </c>
      <c r="D16" s="3"/>
      <c r="E16" s="3">
        <v>-18706</v>
      </c>
      <c r="F16" s="3"/>
      <c r="G16" s="9" t="s">
        <v>12</v>
      </c>
    </row>
    <row r="17" spans="2:7" x14ac:dyDescent="0.3">
      <c r="B17" s="13" t="s">
        <v>13</v>
      </c>
      <c r="C17" s="9">
        <v>-59750</v>
      </c>
      <c r="D17" s="3"/>
      <c r="E17" s="3">
        <f>-128366-E16</f>
        <v>-109660</v>
      </c>
      <c r="F17" s="3"/>
      <c r="G17" s="9" t="s">
        <v>12</v>
      </c>
    </row>
    <row r="18" spans="2:7" x14ac:dyDescent="0.3">
      <c r="B18" s="5" t="s">
        <v>14</v>
      </c>
      <c r="C18" s="9">
        <v>-750</v>
      </c>
      <c r="D18" s="14"/>
      <c r="E18" s="14">
        <v>-858.72</v>
      </c>
      <c r="F18" s="14"/>
      <c r="G18" s="9">
        <v>-900</v>
      </c>
    </row>
    <row r="19" spans="2:7" x14ac:dyDescent="0.3">
      <c r="B19" s="5" t="s">
        <v>15</v>
      </c>
      <c r="C19" s="9">
        <v>-1200</v>
      </c>
      <c r="D19" s="14"/>
      <c r="E19" s="14">
        <v>-1460.25</v>
      </c>
      <c r="F19" s="14"/>
      <c r="G19" s="9">
        <v>-1400</v>
      </c>
    </row>
    <row r="20" spans="2:7" x14ac:dyDescent="0.3">
      <c r="B20" s="5" t="s">
        <v>16</v>
      </c>
      <c r="C20" s="9">
        <v>-500</v>
      </c>
      <c r="D20" s="12"/>
      <c r="E20" s="12"/>
      <c r="F20" s="12"/>
      <c r="G20" s="9">
        <v>-500</v>
      </c>
    </row>
    <row r="21" spans="2:7" x14ac:dyDescent="0.3">
      <c r="B21" s="5" t="s">
        <v>17</v>
      </c>
      <c r="C21" s="9">
        <v>-300</v>
      </c>
      <c r="D21" s="6"/>
      <c r="E21" s="6">
        <v>-300</v>
      </c>
      <c r="F21" s="6"/>
      <c r="G21" s="9">
        <v>-300</v>
      </c>
    </row>
    <row r="22" spans="2:7" x14ac:dyDescent="0.3">
      <c r="B22" s="5" t="s">
        <v>18</v>
      </c>
      <c r="C22" s="9">
        <v>-3000</v>
      </c>
      <c r="D22" s="6"/>
      <c r="E22" s="6">
        <v>-3088.75</v>
      </c>
      <c r="F22" s="6"/>
      <c r="G22" s="9">
        <v>-2500</v>
      </c>
    </row>
    <row r="23" spans="2:7" x14ac:dyDescent="0.3">
      <c r="B23" s="5" t="s">
        <v>19</v>
      </c>
      <c r="C23" s="9">
        <v>-500</v>
      </c>
      <c r="D23" s="5"/>
      <c r="E23" s="5"/>
      <c r="F23" s="5"/>
      <c r="G23" s="9">
        <v>-500</v>
      </c>
    </row>
    <row r="24" spans="2:7" x14ac:dyDescent="0.3">
      <c r="B24" s="5" t="s">
        <v>20</v>
      </c>
      <c r="C24" s="9">
        <v>-200</v>
      </c>
      <c r="G24" s="9">
        <v>-200</v>
      </c>
    </row>
    <row r="25" spans="2:7" x14ac:dyDescent="0.3">
      <c r="B25" s="13" t="s">
        <v>21</v>
      </c>
      <c r="C25" s="9">
        <v>-2500</v>
      </c>
      <c r="G25" s="9">
        <v>-2500</v>
      </c>
    </row>
    <row r="26" spans="2:7" x14ac:dyDescent="0.3">
      <c r="B26" s="5" t="s">
        <v>22</v>
      </c>
      <c r="C26" s="9"/>
      <c r="G26" s="9"/>
    </row>
    <row r="27" spans="2:7" x14ac:dyDescent="0.3">
      <c r="B27" s="5" t="s">
        <v>23</v>
      </c>
      <c r="C27" s="9">
        <v>-3500</v>
      </c>
      <c r="D27" s="15" t="s">
        <v>12</v>
      </c>
      <c r="E27" s="6">
        <v>-5176.55</v>
      </c>
      <c r="F27" s="15" t="s">
        <v>12</v>
      </c>
      <c r="G27" s="9">
        <v>-3500</v>
      </c>
    </row>
    <row r="28" spans="2:7" x14ac:dyDescent="0.3">
      <c r="B28" s="5" t="s">
        <v>24</v>
      </c>
      <c r="C28" s="9">
        <v>-800</v>
      </c>
      <c r="G28" s="9">
        <v>-800</v>
      </c>
    </row>
    <row r="29" spans="2:7" x14ac:dyDescent="0.3">
      <c r="B29" s="5" t="s">
        <v>25</v>
      </c>
      <c r="C29" s="9">
        <v>-9000</v>
      </c>
      <c r="D29" s="3"/>
      <c r="E29" s="3">
        <f>55*-163</f>
        <v>-8965</v>
      </c>
      <c r="F29" s="3"/>
      <c r="G29" s="9">
        <v>0</v>
      </c>
    </row>
    <row r="30" spans="2:7" x14ac:dyDescent="0.3">
      <c r="B30" s="5" t="s">
        <v>26</v>
      </c>
      <c r="C30" s="9"/>
      <c r="D30" s="9"/>
      <c r="E30" s="9"/>
      <c r="F30" s="9"/>
      <c r="G30" s="9"/>
    </row>
    <row r="31" spans="2:7" x14ac:dyDescent="0.3">
      <c r="B31" s="13" t="s">
        <v>27</v>
      </c>
      <c r="C31" s="9"/>
      <c r="D31" s="9"/>
      <c r="E31" s="9">
        <v>-200</v>
      </c>
      <c r="F31" s="9"/>
      <c r="G31" s="9"/>
    </row>
    <row r="32" spans="2:7" x14ac:dyDescent="0.3">
      <c r="B32" s="5"/>
      <c r="C32" s="9"/>
      <c r="G32" s="9"/>
    </row>
    <row r="33" spans="2:7" x14ac:dyDescent="0.3">
      <c r="B33" s="5" t="s">
        <v>28</v>
      </c>
      <c r="C33" s="3">
        <f>SUM(C16:C32)</f>
        <v>-102000</v>
      </c>
      <c r="D33" s="3"/>
      <c r="E33" s="3">
        <f>SUM(E16:E32)</f>
        <v>-148415.26999999999</v>
      </c>
      <c r="F33" s="3"/>
      <c r="G33" s="3">
        <f>SUM(G16:G32)</f>
        <v>-13100</v>
      </c>
    </row>
    <row r="34" spans="2:7" x14ac:dyDescent="0.3">
      <c r="B34" s="5"/>
    </row>
    <row r="36" spans="2:7" ht="15" thickBot="1" x14ac:dyDescent="0.35">
      <c r="B36" s="16" t="s">
        <v>29</v>
      </c>
      <c r="C36" s="17">
        <f>C12+C33</f>
        <v>-4985</v>
      </c>
      <c r="D36" s="18" t="s">
        <v>30</v>
      </c>
      <c r="E36" s="17">
        <f>E12+E33</f>
        <v>-11805.26999999999</v>
      </c>
      <c r="F36" s="18" t="s">
        <v>30</v>
      </c>
      <c r="G36" s="17">
        <f>G12+G33</f>
        <v>-4850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Arjen Prins</dc:creator>
  <cp:lastModifiedBy>phfs1</cp:lastModifiedBy>
  <cp:lastPrinted>2011-04-28T13:43:25Z</cp:lastPrinted>
  <dcterms:created xsi:type="dcterms:W3CDTF">2011-04-28T13:33:34Z</dcterms:created>
  <dcterms:modified xsi:type="dcterms:W3CDTF">2012-03-28T11:27:41Z</dcterms:modified>
</cp:coreProperties>
</file>